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TeilnehmerInnen" sheetId="1" r:id="rId1"/>
    <sheet name="TeilnehmerInnen gesamt" sheetId="2" r:id="rId2"/>
  </sheets>
  <definedNames/>
  <calcPr fullCalcOnLoad="1"/>
</workbook>
</file>

<file path=xl/sharedStrings.xml><?xml version="1.0" encoding="utf-8"?>
<sst xmlns="http://schemas.openxmlformats.org/spreadsheetml/2006/main" count="64" uniqueCount="41">
  <si>
    <t>Gelaufene Zeit</t>
  </si>
  <si>
    <t>Punkte</t>
  </si>
  <si>
    <t>GESAMTPUNKTEANZAHL</t>
  </si>
  <si>
    <t>Teilnehmer</t>
  </si>
  <si>
    <t>Anzahl der Läufe</t>
  </si>
  <si>
    <t>Gesamt Punkte</t>
  </si>
  <si>
    <t>BEWERB</t>
  </si>
  <si>
    <t>LÄNGE</t>
  </si>
  <si>
    <t xml:space="preserve">PUNKTE </t>
  </si>
  <si>
    <t>Schwierigkeits</t>
  </si>
  <si>
    <t>Kilometer</t>
  </si>
  <si>
    <t>Innsbruck Alpine Trailrun Festival K85</t>
  </si>
  <si>
    <t>Hochkoenigman Endurance Trail</t>
  </si>
  <si>
    <t>Laufpunkte</t>
  </si>
  <si>
    <t>km</t>
  </si>
  <si>
    <t>Gesamt-Km</t>
  </si>
  <si>
    <t>Traunsee Bergmarathon</t>
  </si>
  <si>
    <t>Großglockner Ultra Trail</t>
  </si>
  <si>
    <t>Wienerwald Ultra Trail</t>
  </si>
  <si>
    <t>Gletscher Run</t>
  </si>
  <si>
    <t>KAT 100 Endurance</t>
  </si>
  <si>
    <t>KAT 100 miles</t>
  </si>
  <si>
    <t>ENGELHARDT Christian</t>
  </si>
  <si>
    <t>WEIBOLD Robert</t>
  </si>
  <si>
    <t>ROSSMANN Markus</t>
  </si>
  <si>
    <t>HELM Mario</t>
  </si>
  <si>
    <t>KREMER Sindy</t>
  </si>
  <si>
    <t>PIVK Mario</t>
  </si>
  <si>
    <t>ECKER Gerhard</t>
  </si>
  <si>
    <t>ROSENSTEINER Georg</t>
  </si>
  <si>
    <t>ROSENSTEINER Benedikt</t>
  </si>
  <si>
    <t>GAMS Wolfgang</t>
  </si>
  <si>
    <t>HITZENBERGER Tina</t>
  </si>
  <si>
    <t>SCHELLENBACHER Alfred</t>
  </si>
  <si>
    <t>KÖHLER Jürgen</t>
  </si>
  <si>
    <t>BURGER Marcus</t>
  </si>
  <si>
    <t>WALTHER Stefan</t>
  </si>
  <si>
    <t>PESENDORFER Kerstin</t>
  </si>
  <si>
    <t>PANZENBÖCK Nina</t>
  </si>
  <si>
    <t>THEINER Egon</t>
  </si>
  <si>
    <t>ERKER Erich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</si>
</sst>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h:mm:ss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7"/>
      <color indexed="8"/>
      <name val="Times New Roman"/>
      <family val="1"/>
    </font>
    <font>
      <b/>
      <sz val="10"/>
      <color indexed="9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5"/>
      <color indexed="9"/>
      <name val="Calibri"/>
      <family val="2"/>
    </font>
    <font>
      <b/>
      <sz val="6"/>
      <color indexed="9"/>
      <name val="Calibri"/>
      <family val="2"/>
    </font>
    <font>
      <b/>
      <sz val="9"/>
      <color indexed="9"/>
      <name val="Calibri"/>
      <family val="2"/>
    </font>
    <font>
      <b/>
      <sz val="14"/>
      <color indexed="9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7"/>
      <color theme="1"/>
      <name val="Times New Roman"/>
      <family val="1"/>
    </font>
    <font>
      <b/>
      <sz val="10"/>
      <color theme="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b/>
      <sz val="10"/>
      <color rgb="FFFFFFFF"/>
      <name val="Times New Roman"/>
      <family val="1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b/>
      <sz val="5"/>
      <color theme="0"/>
      <name val="Calibri"/>
      <family val="2"/>
    </font>
    <font>
      <b/>
      <sz val="6"/>
      <color theme="0"/>
      <name val="Calibri"/>
      <family val="2"/>
    </font>
    <font>
      <b/>
      <sz val="9"/>
      <color theme="0"/>
      <name val="Calibri"/>
      <family val="2"/>
    </font>
    <font>
      <b/>
      <sz val="14"/>
      <color theme="0"/>
      <name val="Calibri"/>
      <family val="2"/>
    </font>
    <font>
      <b/>
      <sz val="11"/>
      <color rgb="FFFFFF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6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6" fillId="33" borderId="15" xfId="0" applyFont="1" applyFill="1" applyBorder="1" applyAlignment="1">
      <alignment/>
    </xf>
    <xf numFmtId="0" fontId="48" fillId="34" borderId="16" xfId="0" applyFont="1" applyFill="1" applyBorder="1" applyAlignment="1">
      <alignment horizontal="center" vertical="top" wrapText="1"/>
    </xf>
    <xf numFmtId="0" fontId="49" fillId="33" borderId="17" xfId="0" applyFont="1" applyFill="1" applyBorder="1" applyAlignment="1">
      <alignment/>
    </xf>
    <xf numFmtId="0" fontId="49" fillId="33" borderId="18" xfId="0" applyFont="1" applyFill="1" applyBorder="1" applyAlignment="1">
      <alignment/>
    </xf>
    <xf numFmtId="1" fontId="0" fillId="0" borderId="0" xfId="0" applyNumberFormat="1" applyAlignment="1">
      <alignment/>
    </xf>
    <xf numFmtId="0" fontId="48" fillId="34" borderId="19" xfId="0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/>
    </xf>
    <xf numFmtId="0" fontId="0" fillId="0" borderId="0" xfId="0" applyFill="1" applyAlignment="1">
      <alignment/>
    </xf>
    <xf numFmtId="0" fontId="50" fillId="35" borderId="13" xfId="0" applyFont="1" applyFill="1" applyBorder="1" applyAlignment="1">
      <alignment horizontal="center" vertical="top" wrapText="1"/>
    </xf>
    <xf numFmtId="0" fontId="48" fillId="34" borderId="18" xfId="0" applyFont="1" applyFill="1" applyBorder="1" applyAlignment="1">
      <alignment horizontal="center" vertical="top" wrapText="1"/>
    </xf>
    <xf numFmtId="0" fontId="51" fillId="0" borderId="20" xfId="0" applyFont="1" applyBorder="1" applyAlignment="1">
      <alignment horizontal="center" vertical="top" wrapText="1"/>
    </xf>
    <xf numFmtId="21" fontId="52" fillId="35" borderId="20" xfId="0" applyNumberFormat="1" applyFont="1" applyFill="1" applyBorder="1" applyAlignment="1">
      <alignment horizontal="center" vertical="top" wrapText="1"/>
    </xf>
    <xf numFmtId="0" fontId="53" fillId="36" borderId="20" xfId="0" applyFont="1" applyFill="1" applyBorder="1" applyAlignment="1">
      <alignment horizontal="center" vertical="top" wrapText="1"/>
    </xf>
    <xf numFmtId="0" fontId="53" fillId="35" borderId="20" xfId="0" applyFont="1" applyFill="1" applyBorder="1" applyAlignment="1">
      <alignment horizontal="center" vertical="top" wrapText="1"/>
    </xf>
    <xf numFmtId="21" fontId="54" fillId="35" borderId="20" xfId="0" applyNumberFormat="1" applyFont="1" applyFill="1" applyBorder="1" applyAlignment="1">
      <alignment horizontal="center" vertical="top" wrapText="1"/>
    </xf>
    <xf numFmtId="20" fontId="52" fillId="35" borderId="20" xfId="0" applyNumberFormat="1" applyFont="1" applyFill="1" applyBorder="1" applyAlignment="1">
      <alignment horizontal="center" vertical="top" wrapText="1"/>
    </xf>
    <xf numFmtId="46" fontId="54" fillId="35" borderId="20" xfId="0" applyNumberFormat="1" applyFont="1" applyFill="1" applyBorder="1" applyAlignment="1">
      <alignment horizontal="center" vertical="top" wrapText="1"/>
    </xf>
    <xf numFmtId="0" fontId="55" fillId="0" borderId="20" xfId="0" applyFont="1" applyBorder="1" applyAlignment="1">
      <alignment horizontal="center" vertical="top" wrapText="1"/>
    </xf>
    <xf numFmtId="0" fontId="56" fillId="0" borderId="20" xfId="0" applyFont="1" applyBorder="1" applyAlignment="1">
      <alignment horizontal="center" vertical="top" wrapText="1"/>
    </xf>
    <xf numFmtId="0" fontId="57" fillId="33" borderId="21" xfId="0" applyFont="1" applyFill="1" applyBorder="1" applyAlignment="1">
      <alignment horizontal="center"/>
    </xf>
    <xf numFmtId="0" fontId="57" fillId="33" borderId="22" xfId="0" applyFont="1" applyFill="1" applyBorder="1" applyAlignment="1">
      <alignment horizontal="center"/>
    </xf>
    <xf numFmtId="0" fontId="58" fillId="33" borderId="21" xfId="0" applyFont="1" applyFill="1" applyBorder="1" applyAlignment="1">
      <alignment horizontal="center"/>
    </xf>
    <xf numFmtId="0" fontId="58" fillId="33" borderId="22" xfId="0" applyFont="1" applyFill="1" applyBorder="1" applyAlignment="1">
      <alignment horizontal="center"/>
    </xf>
    <xf numFmtId="0" fontId="49" fillId="33" borderId="23" xfId="0" applyFont="1" applyFill="1" applyBorder="1" applyAlignment="1">
      <alignment horizontal="center"/>
    </xf>
    <xf numFmtId="0" fontId="49" fillId="33" borderId="24" xfId="0" applyFont="1" applyFill="1" applyBorder="1" applyAlignment="1">
      <alignment horizontal="center"/>
    </xf>
    <xf numFmtId="0" fontId="46" fillId="33" borderId="21" xfId="0" applyFont="1" applyFill="1" applyBorder="1" applyAlignment="1">
      <alignment horizontal="center"/>
    </xf>
    <xf numFmtId="0" fontId="46" fillId="33" borderId="22" xfId="0" applyFont="1" applyFill="1" applyBorder="1" applyAlignment="1">
      <alignment horizontal="center"/>
    </xf>
    <xf numFmtId="0" fontId="59" fillId="33" borderId="21" xfId="0" applyFont="1" applyFill="1" applyBorder="1" applyAlignment="1">
      <alignment horizontal="center"/>
    </xf>
    <xf numFmtId="0" fontId="60" fillId="33" borderId="22" xfId="0" applyFont="1" applyFill="1" applyBorder="1" applyAlignment="1">
      <alignment horizontal="center"/>
    </xf>
    <xf numFmtId="0" fontId="61" fillId="33" borderId="14" xfId="0" applyFont="1" applyFill="1" applyBorder="1" applyAlignment="1">
      <alignment horizontal="center" vertical="top" wrapText="1"/>
    </xf>
    <xf numFmtId="0" fontId="61" fillId="33" borderId="13" xfId="0" applyFont="1" applyFill="1" applyBorder="1" applyAlignment="1">
      <alignment horizontal="center" vertical="top" wrapText="1"/>
    </xf>
    <xf numFmtId="0" fontId="61" fillId="33" borderId="15" xfId="0" applyFont="1" applyFill="1" applyBorder="1" applyAlignment="1">
      <alignment horizontal="center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="80" zoomScaleNormal="80" zoomScalePageLayoutView="0" workbookViewId="0" topLeftCell="A1">
      <selection activeCell="A16" sqref="A16"/>
    </sheetView>
  </sheetViews>
  <sheetFormatPr defaultColWidth="11.421875" defaultRowHeight="15"/>
  <cols>
    <col min="1" max="1" width="23.28125" style="0" customWidth="1"/>
    <col min="18" max="18" width="16.57421875" style="0" customWidth="1"/>
  </cols>
  <sheetData>
    <row r="1" spans="1:17" ht="18.75">
      <c r="A1" s="3" t="s">
        <v>6</v>
      </c>
      <c r="B1" s="27" t="s">
        <v>11</v>
      </c>
      <c r="C1" s="28"/>
      <c r="D1" s="29" t="s">
        <v>12</v>
      </c>
      <c r="E1" s="30"/>
      <c r="F1" s="35" t="s">
        <v>19</v>
      </c>
      <c r="G1" s="36"/>
      <c r="H1" s="33" t="s">
        <v>16</v>
      </c>
      <c r="I1" s="34"/>
      <c r="J1" s="33" t="s">
        <v>17</v>
      </c>
      <c r="K1" s="34"/>
      <c r="L1" s="33" t="s">
        <v>20</v>
      </c>
      <c r="M1" s="34"/>
      <c r="N1" s="33" t="s">
        <v>21</v>
      </c>
      <c r="O1" s="34"/>
      <c r="P1" s="33" t="s">
        <v>18</v>
      </c>
      <c r="Q1" s="34"/>
    </row>
    <row r="2" spans="1:17" ht="15.75">
      <c r="A2" s="1" t="s">
        <v>7</v>
      </c>
      <c r="B2" s="10">
        <v>85</v>
      </c>
      <c r="C2" s="11" t="s">
        <v>14</v>
      </c>
      <c r="D2" s="10">
        <v>85</v>
      </c>
      <c r="E2" s="11" t="s">
        <v>14</v>
      </c>
      <c r="F2" s="10">
        <v>66</v>
      </c>
      <c r="G2" s="11" t="s">
        <v>14</v>
      </c>
      <c r="H2" s="10">
        <v>70</v>
      </c>
      <c r="I2" s="11" t="s">
        <v>14</v>
      </c>
      <c r="J2" s="14">
        <v>110</v>
      </c>
      <c r="K2" s="14" t="s">
        <v>14</v>
      </c>
      <c r="L2" s="10">
        <v>84</v>
      </c>
      <c r="M2" s="11" t="s">
        <v>14</v>
      </c>
      <c r="N2" s="14">
        <v>180</v>
      </c>
      <c r="O2" s="14" t="s">
        <v>14</v>
      </c>
      <c r="P2" s="10">
        <v>127</v>
      </c>
      <c r="Q2" s="11" t="s">
        <v>14</v>
      </c>
    </row>
    <row r="3" spans="1:17" ht="15.75" thickBot="1">
      <c r="A3" s="2" t="s">
        <v>8</v>
      </c>
      <c r="B3" s="31">
        <v>1</v>
      </c>
      <c r="C3" s="32"/>
      <c r="D3" s="31">
        <v>2</v>
      </c>
      <c r="E3" s="32"/>
      <c r="F3" s="31">
        <v>2</v>
      </c>
      <c r="G3" s="32"/>
      <c r="H3" s="31">
        <v>2</v>
      </c>
      <c r="I3" s="32"/>
      <c r="J3" s="31">
        <v>3</v>
      </c>
      <c r="K3" s="32"/>
      <c r="L3" s="31">
        <v>2</v>
      </c>
      <c r="M3" s="32"/>
      <c r="N3" s="31">
        <v>3</v>
      </c>
      <c r="O3" s="32"/>
      <c r="P3" s="31">
        <v>3</v>
      </c>
      <c r="Q3" s="32"/>
    </row>
    <row r="4" spans="1:20" ht="19.5" thickBot="1">
      <c r="A4" s="16" t="s">
        <v>3</v>
      </c>
      <c r="B4" s="17" t="s">
        <v>0</v>
      </c>
      <c r="C4" s="17" t="s">
        <v>1</v>
      </c>
      <c r="D4" s="17" t="s">
        <v>0</v>
      </c>
      <c r="E4" s="17" t="s">
        <v>1</v>
      </c>
      <c r="F4" s="17" t="s">
        <v>0</v>
      </c>
      <c r="G4" s="17" t="s">
        <v>1</v>
      </c>
      <c r="H4" s="17" t="s">
        <v>0</v>
      </c>
      <c r="I4" s="17" t="s">
        <v>1</v>
      </c>
      <c r="J4" s="17" t="s">
        <v>0</v>
      </c>
      <c r="K4" s="17" t="s">
        <v>1</v>
      </c>
      <c r="L4" s="17" t="s">
        <v>0</v>
      </c>
      <c r="M4" s="17" t="s">
        <v>1</v>
      </c>
      <c r="N4" s="17" t="s">
        <v>0</v>
      </c>
      <c r="O4" s="17" t="s">
        <v>1</v>
      </c>
      <c r="P4" s="17" t="s">
        <v>0</v>
      </c>
      <c r="Q4" s="17" t="s">
        <v>1</v>
      </c>
      <c r="R4" s="13" t="s">
        <v>2</v>
      </c>
      <c r="S4" s="9" t="s">
        <v>13</v>
      </c>
      <c r="T4" s="9" t="s">
        <v>15</v>
      </c>
    </row>
    <row r="5" spans="1:20" ht="33" customHeight="1">
      <c r="A5" s="18" t="s">
        <v>22</v>
      </c>
      <c r="B5" s="19">
        <v>0.5884375000000001</v>
      </c>
      <c r="C5" s="20">
        <v>60</v>
      </c>
      <c r="D5" s="19"/>
      <c r="E5" s="20"/>
      <c r="F5" s="19"/>
      <c r="G5" s="20"/>
      <c r="H5" s="19"/>
      <c r="I5" s="20"/>
      <c r="J5" s="21"/>
      <c r="K5" s="20"/>
      <c r="L5" s="21"/>
      <c r="M5" s="20"/>
      <c r="N5" s="21"/>
      <c r="O5" s="20"/>
      <c r="P5" s="22"/>
      <c r="Q5" s="20"/>
      <c r="R5">
        <f>C5+E5+G5+I5+K5+M5+O5+Q5</f>
        <v>60</v>
      </c>
      <c r="S5" s="12">
        <f>(IF(B5,$B$3))+(IF(D5,$D$3))+(IF(F5,$F$3))+(IF(H5,$H$3))+(IF(J5,$J$3))+(IF(L5,$L$3))+(IF(N5,$N$3))+(IF(P5,$P$3))</f>
        <v>1</v>
      </c>
      <c r="T5" s="12">
        <f>(IF(B5,$B$2))+(IF(D5,$D$2))+(IF(F5,$F$2))+(IF(H5,$H$2))+(IF(J5,$J$2))+(IF(L5,$L$2))+(IF(N5,$N$2))+(IF(P5,$P$2))</f>
        <v>85</v>
      </c>
    </row>
    <row r="6" spans="1:20" ht="30" customHeight="1">
      <c r="A6" s="18" t="s">
        <v>23</v>
      </c>
      <c r="B6" s="19">
        <v>0.35975694444444445</v>
      </c>
      <c r="C6" s="20">
        <v>100</v>
      </c>
      <c r="D6" s="19"/>
      <c r="E6" s="20"/>
      <c r="F6" s="19"/>
      <c r="G6" s="20"/>
      <c r="H6" s="23"/>
      <c r="I6" s="20"/>
      <c r="J6" s="22"/>
      <c r="K6" s="20"/>
      <c r="L6" s="21"/>
      <c r="M6" s="20"/>
      <c r="N6" s="21"/>
      <c r="O6" s="20"/>
      <c r="P6" s="21"/>
      <c r="Q6" s="20"/>
      <c r="R6">
        <f>C6+E6+G6+I6+K6+M6+O6+Q6</f>
        <v>100</v>
      </c>
      <c r="S6" s="12">
        <f aca="true" t="shared" si="0" ref="S6:S23">(IF(B6,$B$3))+(IF(D6,$D$3))+(IF(F6,$F$3))+(IF(H6,$H$3))+(IF(J6,$J$3))+(IF(L6,$L$3))+(IF(N6,$N$3))+(IF(P6,$P$3))</f>
        <v>1</v>
      </c>
      <c r="T6" s="12">
        <f aca="true" t="shared" si="1" ref="T6:T23">(IF(B6,$B$2))+(IF(D6,$D$2))+(IF(F6,$F$2))+(IF(H6,$H$2))+(IF(J6,$J$2))+(IF(L6,$L$2))+(IF(N6,$N$2))+(IF(P6,$P$2))</f>
        <v>85</v>
      </c>
    </row>
    <row r="7" spans="1:20" ht="30" customHeight="1">
      <c r="A7" s="18" t="s">
        <v>24</v>
      </c>
      <c r="B7" s="19">
        <v>0.41747685185185185</v>
      </c>
      <c r="C7" s="20">
        <v>90</v>
      </c>
      <c r="D7" s="19">
        <v>0.4858101851851852</v>
      </c>
      <c r="E7" s="20">
        <v>100</v>
      </c>
      <c r="F7" s="19"/>
      <c r="G7" s="20"/>
      <c r="H7" s="19">
        <v>0.40222222222222226</v>
      </c>
      <c r="I7" s="20">
        <v>100</v>
      </c>
      <c r="J7" s="21"/>
      <c r="K7" s="20"/>
      <c r="L7" s="22"/>
      <c r="M7" s="20"/>
      <c r="N7" s="24">
        <v>1.3829282407407408</v>
      </c>
      <c r="O7" s="20">
        <v>100</v>
      </c>
      <c r="P7" s="22"/>
      <c r="Q7" s="20"/>
      <c r="R7">
        <f>C7+E7+G7+I7+K7+M7+O7+Q7</f>
        <v>390</v>
      </c>
      <c r="S7" s="12">
        <f t="shared" si="0"/>
        <v>8</v>
      </c>
      <c r="T7" s="12">
        <f t="shared" si="1"/>
        <v>420</v>
      </c>
    </row>
    <row r="8" spans="1:20" ht="30" customHeight="1">
      <c r="A8" s="18" t="s">
        <v>25</v>
      </c>
      <c r="B8" s="19">
        <v>0.5815277777777778</v>
      </c>
      <c r="C8" s="20">
        <v>70</v>
      </c>
      <c r="D8" s="19"/>
      <c r="E8" s="20"/>
      <c r="F8" s="19"/>
      <c r="G8" s="20"/>
      <c r="H8" s="23"/>
      <c r="I8" s="20"/>
      <c r="J8" s="21"/>
      <c r="K8" s="20"/>
      <c r="L8" s="21"/>
      <c r="M8" s="20"/>
      <c r="N8" s="21"/>
      <c r="O8" s="20"/>
      <c r="P8" s="21"/>
      <c r="Q8" s="20"/>
      <c r="R8">
        <f aca="true" t="shared" si="2" ref="R8:R23">C8+E8+G8+I8+K8+M8+O8+Q8</f>
        <v>70</v>
      </c>
      <c r="S8" s="12">
        <f t="shared" si="0"/>
        <v>1</v>
      </c>
      <c r="T8" s="12">
        <f t="shared" si="1"/>
        <v>85</v>
      </c>
    </row>
    <row r="9" spans="1:20" ht="30" customHeight="1">
      <c r="A9" s="18" t="s">
        <v>26</v>
      </c>
      <c r="B9" s="19">
        <v>0.5554513888888889</v>
      </c>
      <c r="C9" s="20">
        <v>80</v>
      </c>
      <c r="D9" s="19"/>
      <c r="E9" s="20"/>
      <c r="F9" s="19"/>
      <c r="G9" s="20"/>
      <c r="H9" s="23"/>
      <c r="I9" s="20"/>
      <c r="J9" s="22"/>
      <c r="K9" s="20"/>
      <c r="L9" s="21"/>
      <c r="M9" s="20"/>
      <c r="N9" s="21"/>
      <c r="O9" s="20"/>
      <c r="P9" s="22"/>
      <c r="Q9" s="20"/>
      <c r="R9">
        <f t="shared" si="2"/>
        <v>80</v>
      </c>
      <c r="S9" s="12">
        <f t="shared" si="0"/>
        <v>1</v>
      </c>
      <c r="T9" s="12">
        <f t="shared" si="1"/>
        <v>85</v>
      </c>
    </row>
    <row r="10" spans="1:20" ht="30" customHeight="1">
      <c r="A10" s="18" t="s">
        <v>27</v>
      </c>
      <c r="B10" s="19"/>
      <c r="C10" s="20"/>
      <c r="D10" s="19">
        <v>0.5341435185185185</v>
      </c>
      <c r="E10" s="20">
        <v>70</v>
      </c>
      <c r="F10" s="19"/>
      <c r="G10" s="20"/>
      <c r="H10" s="23"/>
      <c r="I10" s="20"/>
      <c r="J10" s="21"/>
      <c r="K10" s="20"/>
      <c r="L10" s="24">
        <v>1.6374768518518519</v>
      </c>
      <c r="M10" s="20">
        <v>100</v>
      </c>
      <c r="N10" s="24">
        <v>1.6374768518518519</v>
      </c>
      <c r="O10" s="20">
        <v>90</v>
      </c>
      <c r="P10" s="22"/>
      <c r="Q10" s="20"/>
      <c r="R10">
        <f t="shared" si="2"/>
        <v>260</v>
      </c>
      <c r="S10" s="12">
        <f t="shared" si="0"/>
        <v>7</v>
      </c>
      <c r="T10" s="12">
        <f t="shared" si="1"/>
        <v>349</v>
      </c>
    </row>
    <row r="11" spans="1:20" ht="30" customHeight="1">
      <c r="A11" s="18" t="s">
        <v>28</v>
      </c>
      <c r="B11" s="19"/>
      <c r="C11" s="20"/>
      <c r="D11" s="19">
        <v>0.5961111111111111</v>
      </c>
      <c r="E11" s="20">
        <v>30</v>
      </c>
      <c r="F11" s="19"/>
      <c r="G11" s="20"/>
      <c r="H11" s="23"/>
      <c r="I11" s="20"/>
      <c r="J11" s="21"/>
      <c r="K11" s="20"/>
      <c r="L11" s="21"/>
      <c r="M11" s="20"/>
      <c r="N11" s="21"/>
      <c r="O11" s="20"/>
      <c r="P11" s="21"/>
      <c r="Q11" s="20"/>
      <c r="R11">
        <f t="shared" si="2"/>
        <v>30</v>
      </c>
      <c r="S11" s="12">
        <f t="shared" si="0"/>
        <v>2</v>
      </c>
      <c r="T11" s="12">
        <f t="shared" si="1"/>
        <v>85</v>
      </c>
    </row>
    <row r="12" spans="1:20" ht="30" customHeight="1">
      <c r="A12" s="18" t="s">
        <v>29</v>
      </c>
      <c r="B12" s="19"/>
      <c r="C12" s="20"/>
      <c r="D12" s="19">
        <v>0.5222685185185185</v>
      </c>
      <c r="E12" s="20">
        <v>90</v>
      </c>
      <c r="F12" s="19"/>
      <c r="G12" s="20"/>
      <c r="H12" s="23"/>
      <c r="I12" s="20"/>
      <c r="J12" s="21"/>
      <c r="K12" s="20"/>
      <c r="L12" s="22"/>
      <c r="M12" s="20"/>
      <c r="N12" s="21"/>
      <c r="O12" s="20"/>
      <c r="P12" s="21"/>
      <c r="Q12" s="20"/>
      <c r="R12">
        <f t="shared" si="2"/>
        <v>90</v>
      </c>
      <c r="S12" s="12">
        <f t="shared" si="0"/>
        <v>2</v>
      </c>
      <c r="T12" s="12">
        <f t="shared" si="1"/>
        <v>85</v>
      </c>
    </row>
    <row r="13" spans="1:20" ht="33" customHeight="1">
      <c r="A13" s="18" t="s">
        <v>30</v>
      </c>
      <c r="B13" s="19"/>
      <c r="C13" s="20"/>
      <c r="D13" s="19">
        <v>0.5222453703703703</v>
      </c>
      <c r="E13" s="20">
        <v>90</v>
      </c>
      <c r="F13" s="19"/>
      <c r="G13" s="20"/>
      <c r="H13" s="19">
        <v>0.4493634259259259</v>
      </c>
      <c r="I13" s="20">
        <v>60</v>
      </c>
      <c r="J13" s="21"/>
      <c r="K13" s="20"/>
      <c r="L13" s="21"/>
      <c r="M13" s="20"/>
      <c r="N13" s="21"/>
      <c r="O13" s="20"/>
      <c r="P13" s="21"/>
      <c r="Q13" s="20"/>
      <c r="R13">
        <f t="shared" si="2"/>
        <v>150</v>
      </c>
      <c r="S13" s="12">
        <f t="shared" si="0"/>
        <v>4</v>
      </c>
      <c r="T13" s="12">
        <f t="shared" si="1"/>
        <v>155</v>
      </c>
    </row>
    <row r="14" spans="1:20" ht="30" customHeight="1">
      <c r="A14" s="18" t="s">
        <v>31</v>
      </c>
      <c r="B14" s="19"/>
      <c r="C14" s="20"/>
      <c r="D14" s="19">
        <v>0.5447222222222222</v>
      </c>
      <c r="E14" s="20">
        <v>60</v>
      </c>
      <c r="F14" s="19"/>
      <c r="G14" s="20"/>
      <c r="H14" s="19"/>
      <c r="I14" s="20"/>
      <c r="J14" s="21"/>
      <c r="K14" s="20"/>
      <c r="L14" s="21"/>
      <c r="M14" s="20"/>
      <c r="N14" s="21"/>
      <c r="O14" s="20"/>
      <c r="P14" s="21"/>
      <c r="Q14" s="20"/>
      <c r="R14">
        <f t="shared" si="2"/>
        <v>60</v>
      </c>
      <c r="S14" s="12">
        <f t="shared" si="0"/>
        <v>2</v>
      </c>
      <c r="T14" s="12">
        <f t="shared" si="1"/>
        <v>85</v>
      </c>
    </row>
    <row r="15" spans="1:20" ht="30" customHeight="1">
      <c r="A15" s="18" t="s">
        <v>32</v>
      </c>
      <c r="B15" s="19"/>
      <c r="C15" s="20"/>
      <c r="D15" s="19">
        <v>0.5566319444444444</v>
      </c>
      <c r="E15" s="20">
        <v>50</v>
      </c>
      <c r="F15" s="19"/>
      <c r="G15" s="20"/>
      <c r="H15" s="19">
        <v>0.4415509259259259</v>
      </c>
      <c r="I15" s="20">
        <v>70</v>
      </c>
      <c r="J15" s="21"/>
      <c r="K15" s="20"/>
      <c r="L15" s="24">
        <v>1.777476851851852</v>
      </c>
      <c r="M15" s="20">
        <v>80</v>
      </c>
      <c r="N15" s="24">
        <v>1.777476851851852</v>
      </c>
      <c r="O15" s="20">
        <v>70</v>
      </c>
      <c r="P15" s="21"/>
      <c r="Q15" s="20"/>
      <c r="R15">
        <f t="shared" si="2"/>
        <v>270</v>
      </c>
      <c r="S15" s="12">
        <f t="shared" si="0"/>
        <v>9</v>
      </c>
      <c r="T15" s="12">
        <f t="shared" si="1"/>
        <v>419</v>
      </c>
    </row>
    <row r="16" spans="1:20" ht="30" customHeight="1">
      <c r="A16" s="18" t="s">
        <v>33</v>
      </c>
      <c r="B16" s="19"/>
      <c r="C16" s="20"/>
      <c r="D16" s="19">
        <v>0.5725578703703703</v>
      </c>
      <c r="E16" s="20">
        <v>40</v>
      </c>
      <c r="F16" s="19"/>
      <c r="G16" s="20"/>
      <c r="H16" s="19">
        <v>0.532349537037037</v>
      </c>
      <c r="I16" s="20">
        <v>50</v>
      </c>
      <c r="J16" s="22"/>
      <c r="K16" s="20"/>
      <c r="L16" s="24">
        <v>1.6375462962962963</v>
      </c>
      <c r="M16" s="20">
        <v>90</v>
      </c>
      <c r="N16" s="24">
        <v>1.6375462962962963</v>
      </c>
      <c r="O16" s="20">
        <v>80</v>
      </c>
      <c r="P16" s="22">
        <v>0.7830555555555555</v>
      </c>
      <c r="Q16" s="20">
        <v>100</v>
      </c>
      <c r="R16">
        <f t="shared" si="2"/>
        <v>360</v>
      </c>
      <c r="S16" s="12">
        <f t="shared" si="0"/>
        <v>12</v>
      </c>
      <c r="T16" s="12">
        <f t="shared" si="1"/>
        <v>546</v>
      </c>
    </row>
    <row r="17" spans="1:20" ht="30" customHeight="1">
      <c r="A17" s="18" t="s">
        <v>34</v>
      </c>
      <c r="B17" s="19"/>
      <c r="C17" s="20"/>
      <c r="D17" s="19">
        <v>0.6459259259259259</v>
      </c>
      <c r="E17" s="20">
        <v>20</v>
      </c>
      <c r="F17" s="19">
        <v>0.5339351851851851</v>
      </c>
      <c r="G17" s="20">
        <v>90</v>
      </c>
      <c r="H17" s="23"/>
      <c r="I17" s="20"/>
      <c r="J17" s="24"/>
      <c r="K17" s="20"/>
      <c r="L17" s="21"/>
      <c r="M17" s="20"/>
      <c r="N17" s="21"/>
      <c r="O17" s="20"/>
      <c r="P17" s="24"/>
      <c r="Q17" s="20"/>
      <c r="R17">
        <f t="shared" si="2"/>
        <v>110</v>
      </c>
      <c r="S17" s="12">
        <f t="shared" si="0"/>
        <v>4</v>
      </c>
      <c r="T17" s="12">
        <f t="shared" si="1"/>
        <v>151</v>
      </c>
    </row>
    <row r="18" spans="1:20" ht="30" customHeight="1">
      <c r="A18" s="18" t="s">
        <v>35</v>
      </c>
      <c r="B18" s="19"/>
      <c r="C18" s="20"/>
      <c r="D18" s="19"/>
      <c r="E18" s="20"/>
      <c r="F18" s="19">
        <v>0.39351851851851855</v>
      </c>
      <c r="G18" s="20">
        <v>100</v>
      </c>
      <c r="H18" s="19"/>
      <c r="I18" s="20"/>
      <c r="J18" s="21"/>
      <c r="K18" s="20"/>
      <c r="L18" s="21"/>
      <c r="M18" s="20"/>
      <c r="N18" s="21"/>
      <c r="O18" s="20"/>
      <c r="P18" s="22"/>
      <c r="Q18" s="20"/>
      <c r="R18">
        <f t="shared" si="2"/>
        <v>100</v>
      </c>
      <c r="S18" s="12">
        <f t="shared" si="0"/>
        <v>2</v>
      </c>
      <c r="T18" s="12">
        <f t="shared" si="1"/>
        <v>66</v>
      </c>
    </row>
    <row r="19" spans="1:20" ht="30" customHeight="1">
      <c r="A19" s="18" t="s">
        <v>36</v>
      </c>
      <c r="B19" s="19"/>
      <c r="C19" s="20"/>
      <c r="D19" s="19"/>
      <c r="E19" s="20"/>
      <c r="F19" s="19"/>
      <c r="G19" s="20"/>
      <c r="H19" s="19">
        <v>0.4397800925925926</v>
      </c>
      <c r="I19" s="20">
        <v>80</v>
      </c>
      <c r="J19" s="21"/>
      <c r="K19" s="20"/>
      <c r="L19" s="21"/>
      <c r="M19" s="20"/>
      <c r="N19" s="21"/>
      <c r="O19" s="20"/>
      <c r="P19" s="21"/>
      <c r="Q19" s="20"/>
      <c r="R19">
        <f t="shared" si="2"/>
        <v>80</v>
      </c>
      <c r="S19" s="12">
        <f t="shared" si="0"/>
        <v>2</v>
      </c>
      <c r="T19" s="12">
        <f t="shared" si="1"/>
        <v>70</v>
      </c>
    </row>
    <row r="20" spans="1:20" ht="30" customHeight="1">
      <c r="A20" s="18" t="s">
        <v>37</v>
      </c>
      <c r="B20" s="19"/>
      <c r="C20" s="20"/>
      <c r="D20" s="19"/>
      <c r="E20" s="20"/>
      <c r="F20" s="19"/>
      <c r="G20" s="20"/>
      <c r="H20" s="19">
        <v>0.7229166666666668</v>
      </c>
      <c r="I20" s="20">
        <v>40</v>
      </c>
      <c r="J20" s="21"/>
      <c r="K20" s="20"/>
      <c r="L20" s="21"/>
      <c r="M20" s="20"/>
      <c r="N20" s="21"/>
      <c r="O20" s="20"/>
      <c r="P20" s="22"/>
      <c r="Q20" s="20"/>
      <c r="R20">
        <f t="shared" si="2"/>
        <v>40</v>
      </c>
      <c r="S20" s="12">
        <f t="shared" si="0"/>
        <v>2</v>
      </c>
      <c r="T20" s="12">
        <f t="shared" si="1"/>
        <v>70</v>
      </c>
    </row>
    <row r="21" spans="1:20" ht="30" customHeight="1">
      <c r="A21" s="18" t="s">
        <v>38</v>
      </c>
      <c r="B21" s="19"/>
      <c r="C21" s="20"/>
      <c r="D21" s="19"/>
      <c r="E21" s="20"/>
      <c r="F21" s="19"/>
      <c r="G21" s="20"/>
      <c r="H21" s="19">
        <v>0.4354166666666666</v>
      </c>
      <c r="I21" s="20">
        <v>90</v>
      </c>
      <c r="J21" s="22"/>
      <c r="K21" s="20"/>
      <c r="L21" s="21"/>
      <c r="M21" s="20"/>
      <c r="N21" s="21"/>
      <c r="O21" s="20"/>
      <c r="P21" s="21"/>
      <c r="Q21" s="20"/>
      <c r="R21">
        <f t="shared" si="2"/>
        <v>90</v>
      </c>
      <c r="S21" s="12">
        <f t="shared" si="0"/>
        <v>2</v>
      </c>
      <c r="T21" s="12">
        <f t="shared" si="1"/>
        <v>70</v>
      </c>
    </row>
    <row r="22" spans="1:20" ht="30" customHeight="1">
      <c r="A22" s="18" t="s">
        <v>39</v>
      </c>
      <c r="B22" s="19"/>
      <c r="C22" s="20"/>
      <c r="D22" s="19"/>
      <c r="E22" s="20"/>
      <c r="F22" s="19"/>
      <c r="G22" s="20"/>
      <c r="H22" s="19"/>
      <c r="I22" s="20"/>
      <c r="J22" s="21"/>
      <c r="K22" s="20"/>
      <c r="L22" s="21"/>
      <c r="M22" s="20"/>
      <c r="N22" s="21"/>
      <c r="O22" s="20"/>
      <c r="P22" s="22">
        <v>0.9187384259259259</v>
      </c>
      <c r="Q22" s="20">
        <v>90</v>
      </c>
      <c r="R22">
        <f t="shared" si="2"/>
        <v>90</v>
      </c>
      <c r="S22" s="12">
        <f t="shared" si="0"/>
        <v>3</v>
      </c>
      <c r="T22" s="12">
        <f t="shared" si="1"/>
        <v>127</v>
      </c>
    </row>
    <row r="23" spans="1:20" ht="30" customHeight="1">
      <c r="A23" s="26" t="s">
        <v>40</v>
      </c>
      <c r="B23" s="19"/>
      <c r="C23" s="20"/>
      <c r="D23" s="19"/>
      <c r="E23" s="20"/>
      <c r="F23" s="19"/>
      <c r="G23" s="20"/>
      <c r="H23" s="19"/>
      <c r="I23" s="20"/>
      <c r="J23" s="21"/>
      <c r="K23" s="20"/>
      <c r="L23" s="21"/>
      <c r="M23" s="20"/>
      <c r="N23" s="21"/>
      <c r="O23" s="20"/>
      <c r="P23" s="22">
        <v>0.953912037037037</v>
      </c>
      <c r="Q23" s="20">
        <v>80</v>
      </c>
      <c r="R23">
        <f t="shared" si="2"/>
        <v>80</v>
      </c>
      <c r="S23" s="12">
        <f t="shared" si="0"/>
        <v>3</v>
      </c>
      <c r="T23" s="12">
        <f t="shared" si="1"/>
        <v>127</v>
      </c>
    </row>
    <row r="24" spans="1:20" ht="30" customHeight="1">
      <c r="A24" s="25"/>
      <c r="B24" s="19"/>
      <c r="C24" s="20"/>
      <c r="D24" s="19"/>
      <c r="E24" s="20"/>
      <c r="F24" s="19"/>
      <c r="G24" s="20"/>
      <c r="H24" s="19"/>
      <c r="I24" s="20"/>
      <c r="J24" s="21"/>
      <c r="K24" s="20"/>
      <c r="L24" s="21"/>
      <c r="M24" s="20"/>
      <c r="N24" s="21"/>
      <c r="O24" s="20"/>
      <c r="P24" s="21"/>
      <c r="Q24" s="20"/>
      <c r="R24">
        <f aca="true" t="shared" si="3" ref="R7:R50">C24+E24+G24+I24+K24+M24+Q24</f>
        <v>0</v>
      </c>
      <c r="S24">
        <f aca="true" t="shared" si="4" ref="S7:S50">(IF(B24,$B$3))+(IF(D24,$D$3))+(IF(F24,$F$3))+(IF(H24,$H$3))+(IF(J24,$J$3))+(IF(L24,$L$3))+(IF(P24,$P$3))+(IF(R24,$R$3))</f>
        <v>0</v>
      </c>
      <c r="T24">
        <f aca="true" t="shared" si="5" ref="T7:T50">(IF(B24,$B$2))+(IF(D24,$D$2))+(IF(F24,$F$2))+(IF(H24,$H$2))+(IF(J24,$J$2))+(IF(L24,$L$2))+(IF(P24,$P$2))+(IF(R24,$R$2))</f>
        <v>0</v>
      </c>
    </row>
    <row r="25" spans="1:20" ht="30" customHeight="1">
      <c r="A25" s="25"/>
      <c r="B25" s="19"/>
      <c r="C25" s="20"/>
      <c r="D25" s="19"/>
      <c r="E25" s="20"/>
      <c r="F25" s="19"/>
      <c r="G25" s="20"/>
      <c r="H25" s="19"/>
      <c r="I25" s="20"/>
      <c r="J25" s="21"/>
      <c r="K25" s="20"/>
      <c r="L25" s="21"/>
      <c r="M25" s="20"/>
      <c r="N25" s="21"/>
      <c r="O25" s="20"/>
      <c r="P25" s="21"/>
      <c r="Q25" s="20"/>
      <c r="R25">
        <f t="shared" si="3"/>
        <v>0</v>
      </c>
      <c r="S25">
        <f t="shared" si="4"/>
        <v>0</v>
      </c>
      <c r="T25">
        <f t="shared" si="5"/>
        <v>0</v>
      </c>
    </row>
    <row r="26" spans="1:20" ht="30" customHeight="1">
      <c r="A26" s="25"/>
      <c r="B26" s="19"/>
      <c r="C26" s="20"/>
      <c r="D26" s="19"/>
      <c r="E26" s="20"/>
      <c r="F26" s="19"/>
      <c r="G26" s="20"/>
      <c r="H26" s="19"/>
      <c r="I26" s="20"/>
      <c r="J26" s="21"/>
      <c r="K26" s="20"/>
      <c r="L26" s="21"/>
      <c r="M26" s="20"/>
      <c r="N26" s="21"/>
      <c r="O26" s="20"/>
      <c r="P26" s="22"/>
      <c r="Q26" s="20"/>
      <c r="R26">
        <f t="shared" si="3"/>
        <v>0</v>
      </c>
      <c r="S26">
        <f t="shared" si="4"/>
        <v>0</v>
      </c>
      <c r="T26">
        <f t="shared" si="5"/>
        <v>0</v>
      </c>
    </row>
    <row r="27" spans="1:20" ht="30" customHeight="1">
      <c r="A27" s="25"/>
      <c r="B27" s="19"/>
      <c r="C27" s="20"/>
      <c r="D27" s="19"/>
      <c r="E27" s="20"/>
      <c r="F27" s="19"/>
      <c r="G27" s="20"/>
      <c r="H27" s="19"/>
      <c r="I27" s="20"/>
      <c r="J27" s="21"/>
      <c r="K27" s="20"/>
      <c r="L27" s="22"/>
      <c r="M27" s="20"/>
      <c r="N27" s="21"/>
      <c r="O27" s="20"/>
      <c r="P27" s="22"/>
      <c r="Q27" s="20"/>
      <c r="R27">
        <f t="shared" si="3"/>
        <v>0</v>
      </c>
      <c r="S27">
        <f t="shared" si="4"/>
        <v>0</v>
      </c>
      <c r="T27">
        <f t="shared" si="5"/>
        <v>0</v>
      </c>
    </row>
    <row r="28" spans="1:20" ht="30" customHeight="1">
      <c r="A28" s="25"/>
      <c r="B28" s="19"/>
      <c r="C28" s="20"/>
      <c r="D28" s="19"/>
      <c r="E28" s="20"/>
      <c r="F28" s="19"/>
      <c r="G28" s="20"/>
      <c r="H28" s="19"/>
      <c r="I28" s="20"/>
      <c r="J28" s="21"/>
      <c r="K28" s="20"/>
      <c r="L28" s="21"/>
      <c r="M28" s="20"/>
      <c r="N28" s="21"/>
      <c r="O28" s="20"/>
      <c r="P28" s="22"/>
      <c r="Q28" s="20"/>
      <c r="R28">
        <f t="shared" si="3"/>
        <v>0</v>
      </c>
      <c r="S28">
        <f t="shared" si="4"/>
        <v>0</v>
      </c>
      <c r="T28">
        <f t="shared" si="5"/>
        <v>0</v>
      </c>
    </row>
    <row r="29" spans="1:20" ht="30" customHeight="1">
      <c r="A29" s="25"/>
      <c r="B29" s="19"/>
      <c r="C29" s="20"/>
      <c r="D29" s="19"/>
      <c r="E29" s="20"/>
      <c r="F29" s="19"/>
      <c r="G29" s="20"/>
      <c r="H29" s="19"/>
      <c r="I29" s="20"/>
      <c r="J29" s="21"/>
      <c r="K29" s="20"/>
      <c r="L29" s="21"/>
      <c r="M29" s="20"/>
      <c r="N29" s="21"/>
      <c r="O29" s="20"/>
      <c r="P29" s="21"/>
      <c r="Q29" s="20"/>
      <c r="R29">
        <f t="shared" si="3"/>
        <v>0</v>
      </c>
      <c r="S29">
        <f t="shared" si="4"/>
        <v>0</v>
      </c>
      <c r="T29">
        <f t="shared" si="5"/>
        <v>0</v>
      </c>
    </row>
    <row r="30" spans="1:20" ht="30" customHeight="1">
      <c r="A30" s="25"/>
      <c r="B30" s="19"/>
      <c r="C30" s="20"/>
      <c r="D30" s="19"/>
      <c r="E30" s="20"/>
      <c r="F30" s="19"/>
      <c r="G30" s="20"/>
      <c r="H30" s="19"/>
      <c r="I30" s="20"/>
      <c r="J30" s="21"/>
      <c r="K30" s="20"/>
      <c r="L30" s="21"/>
      <c r="M30" s="20"/>
      <c r="N30" s="21"/>
      <c r="O30" s="20"/>
      <c r="P30" s="21"/>
      <c r="Q30" s="20"/>
      <c r="R30">
        <f t="shared" si="3"/>
        <v>0</v>
      </c>
      <c r="S30">
        <f t="shared" si="4"/>
        <v>0</v>
      </c>
      <c r="T30">
        <f t="shared" si="5"/>
        <v>0</v>
      </c>
    </row>
    <row r="31" spans="1:20" ht="30" customHeight="1">
      <c r="A31" s="25"/>
      <c r="B31" s="19"/>
      <c r="C31" s="20"/>
      <c r="D31" s="19"/>
      <c r="E31" s="20"/>
      <c r="F31" s="19"/>
      <c r="G31" s="20"/>
      <c r="H31" s="19"/>
      <c r="I31" s="20"/>
      <c r="J31" s="21"/>
      <c r="K31" s="20"/>
      <c r="L31" s="21"/>
      <c r="M31" s="20"/>
      <c r="N31" s="21"/>
      <c r="O31" s="20"/>
      <c r="P31" s="21"/>
      <c r="Q31" s="20"/>
      <c r="R31">
        <f t="shared" si="3"/>
        <v>0</v>
      </c>
      <c r="S31">
        <f t="shared" si="4"/>
        <v>0</v>
      </c>
      <c r="T31">
        <f t="shared" si="5"/>
        <v>0</v>
      </c>
    </row>
    <row r="32" spans="1:20" ht="30" customHeight="1">
      <c r="A32" s="25"/>
      <c r="B32" s="19"/>
      <c r="C32" s="20"/>
      <c r="D32" s="19"/>
      <c r="E32" s="20"/>
      <c r="F32" s="19"/>
      <c r="G32" s="20"/>
      <c r="H32" s="19"/>
      <c r="I32" s="20"/>
      <c r="J32" s="21"/>
      <c r="K32" s="20"/>
      <c r="L32" s="21"/>
      <c r="M32" s="20"/>
      <c r="N32" s="21"/>
      <c r="O32" s="20"/>
      <c r="P32" s="21"/>
      <c r="Q32" s="20"/>
      <c r="R32">
        <f t="shared" si="3"/>
        <v>0</v>
      </c>
      <c r="S32">
        <f t="shared" si="4"/>
        <v>0</v>
      </c>
      <c r="T32">
        <f t="shared" si="5"/>
        <v>0</v>
      </c>
    </row>
    <row r="33" spans="1:20" ht="30" customHeight="1">
      <c r="A33" s="25"/>
      <c r="B33" s="19"/>
      <c r="C33" s="20"/>
      <c r="D33" s="19"/>
      <c r="E33" s="20"/>
      <c r="F33" s="19"/>
      <c r="G33" s="20"/>
      <c r="H33" s="23"/>
      <c r="I33" s="20"/>
      <c r="J33" s="21"/>
      <c r="K33" s="20"/>
      <c r="L33" s="21"/>
      <c r="M33" s="20"/>
      <c r="N33" s="21"/>
      <c r="O33" s="20"/>
      <c r="P33" s="21"/>
      <c r="Q33" s="20"/>
      <c r="R33">
        <f t="shared" si="3"/>
        <v>0</v>
      </c>
      <c r="S33">
        <f t="shared" si="4"/>
        <v>0</v>
      </c>
      <c r="T33">
        <f t="shared" si="5"/>
        <v>0</v>
      </c>
    </row>
    <row r="34" spans="1:20" ht="30" customHeight="1">
      <c r="A34" s="25"/>
      <c r="B34" s="19"/>
      <c r="C34" s="20"/>
      <c r="D34" s="19"/>
      <c r="E34" s="20"/>
      <c r="F34" s="23"/>
      <c r="G34" s="20"/>
      <c r="H34" s="23"/>
      <c r="I34" s="20"/>
      <c r="J34" s="21"/>
      <c r="K34" s="20"/>
      <c r="L34" s="21"/>
      <c r="M34" s="20"/>
      <c r="N34" s="21"/>
      <c r="O34" s="20"/>
      <c r="P34" s="22"/>
      <c r="Q34" s="20"/>
      <c r="R34">
        <f t="shared" si="3"/>
        <v>0</v>
      </c>
      <c r="S34">
        <f t="shared" si="4"/>
        <v>0</v>
      </c>
      <c r="T34">
        <f t="shared" si="5"/>
        <v>0</v>
      </c>
    </row>
    <row r="35" spans="1:20" ht="30" customHeight="1">
      <c r="A35" s="25"/>
      <c r="B35" s="19"/>
      <c r="C35" s="20"/>
      <c r="D35" s="19"/>
      <c r="E35" s="20"/>
      <c r="F35" s="23"/>
      <c r="G35" s="20"/>
      <c r="H35" s="23"/>
      <c r="I35" s="20"/>
      <c r="J35" s="21"/>
      <c r="K35" s="20"/>
      <c r="L35" s="21"/>
      <c r="M35" s="20"/>
      <c r="N35" s="21"/>
      <c r="O35" s="20"/>
      <c r="P35" s="22"/>
      <c r="Q35" s="20"/>
      <c r="R35">
        <f t="shared" si="3"/>
        <v>0</v>
      </c>
      <c r="S35">
        <f t="shared" si="4"/>
        <v>0</v>
      </c>
      <c r="T35">
        <f t="shared" si="5"/>
        <v>0</v>
      </c>
    </row>
    <row r="36" spans="1:20" ht="30" customHeight="1">
      <c r="A36" s="25"/>
      <c r="B36" s="19"/>
      <c r="C36" s="20"/>
      <c r="D36" s="19"/>
      <c r="E36" s="20"/>
      <c r="F36" s="23"/>
      <c r="G36" s="20"/>
      <c r="H36" s="23"/>
      <c r="I36" s="20"/>
      <c r="J36" s="21"/>
      <c r="K36" s="20"/>
      <c r="L36" s="21"/>
      <c r="M36" s="20"/>
      <c r="N36" s="21"/>
      <c r="O36" s="20"/>
      <c r="P36" s="22"/>
      <c r="Q36" s="20"/>
      <c r="R36">
        <f t="shared" si="3"/>
        <v>0</v>
      </c>
      <c r="S36">
        <f t="shared" si="4"/>
        <v>0</v>
      </c>
      <c r="T36">
        <f t="shared" si="5"/>
        <v>0</v>
      </c>
    </row>
    <row r="37" spans="1:20" ht="30" customHeight="1">
      <c r="A37" s="25"/>
      <c r="B37" s="19"/>
      <c r="C37" s="20"/>
      <c r="D37" s="19"/>
      <c r="E37" s="20"/>
      <c r="F37" s="23"/>
      <c r="G37" s="20"/>
      <c r="H37" s="23"/>
      <c r="I37" s="20"/>
      <c r="J37" s="21"/>
      <c r="K37" s="20"/>
      <c r="L37" s="21"/>
      <c r="M37" s="20"/>
      <c r="N37" s="21"/>
      <c r="O37" s="20"/>
      <c r="P37" s="21"/>
      <c r="Q37" s="20"/>
      <c r="R37">
        <f t="shared" si="3"/>
        <v>0</v>
      </c>
      <c r="S37">
        <f t="shared" si="4"/>
        <v>0</v>
      </c>
      <c r="T37">
        <f t="shared" si="5"/>
        <v>0</v>
      </c>
    </row>
    <row r="38" spans="1:20" ht="30" customHeight="1">
      <c r="A38" s="25"/>
      <c r="B38" s="19"/>
      <c r="C38" s="20"/>
      <c r="D38" s="19"/>
      <c r="E38" s="20"/>
      <c r="F38" s="23"/>
      <c r="G38" s="20"/>
      <c r="H38" s="23"/>
      <c r="I38" s="20"/>
      <c r="J38" s="21"/>
      <c r="K38" s="20"/>
      <c r="L38" s="21"/>
      <c r="M38" s="20"/>
      <c r="N38" s="21"/>
      <c r="O38" s="20"/>
      <c r="P38" s="21"/>
      <c r="Q38" s="20"/>
      <c r="R38">
        <f t="shared" si="3"/>
        <v>0</v>
      </c>
      <c r="S38">
        <f t="shared" si="4"/>
        <v>0</v>
      </c>
      <c r="T38">
        <f t="shared" si="5"/>
        <v>0</v>
      </c>
    </row>
    <row r="39" spans="1:20" ht="30" customHeight="1">
      <c r="A39" s="25"/>
      <c r="B39" s="19"/>
      <c r="C39" s="20"/>
      <c r="D39" s="19"/>
      <c r="E39" s="20"/>
      <c r="F39" s="23"/>
      <c r="G39" s="20"/>
      <c r="H39" s="23"/>
      <c r="I39" s="20"/>
      <c r="J39" s="21"/>
      <c r="K39" s="20"/>
      <c r="L39" s="21"/>
      <c r="M39" s="20"/>
      <c r="N39" s="21"/>
      <c r="O39" s="20"/>
      <c r="P39" s="21"/>
      <c r="Q39" s="20"/>
      <c r="R39">
        <f t="shared" si="3"/>
        <v>0</v>
      </c>
      <c r="S39">
        <f t="shared" si="4"/>
        <v>0</v>
      </c>
      <c r="T39">
        <f t="shared" si="5"/>
        <v>0</v>
      </c>
    </row>
    <row r="40" spans="1:20" ht="30" customHeight="1">
      <c r="A40" s="25"/>
      <c r="B40" s="19"/>
      <c r="C40" s="20"/>
      <c r="D40" s="19"/>
      <c r="E40" s="20"/>
      <c r="F40" s="23"/>
      <c r="G40" s="20"/>
      <c r="H40" s="23"/>
      <c r="I40" s="20"/>
      <c r="J40" s="21"/>
      <c r="K40" s="20"/>
      <c r="L40" s="21"/>
      <c r="M40" s="20"/>
      <c r="N40" s="21"/>
      <c r="O40" s="20"/>
      <c r="P40" s="21"/>
      <c r="Q40" s="20"/>
      <c r="R40">
        <f t="shared" si="3"/>
        <v>0</v>
      </c>
      <c r="S40">
        <f t="shared" si="4"/>
        <v>0</v>
      </c>
      <c r="T40">
        <f t="shared" si="5"/>
        <v>0</v>
      </c>
    </row>
    <row r="41" spans="1:20" ht="30" customHeight="1">
      <c r="A41" s="25"/>
      <c r="B41" s="19"/>
      <c r="C41" s="20"/>
      <c r="D41" s="19"/>
      <c r="E41" s="20"/>
      <c r="F41" s="23"/>
      <c r="G41" s="20"/>
      <c r="H41" s="23"/>
      <c r="I41" s="20"/>
      <c r="J41" s="21"/>
      <c r="K41" s="20"/>
      <c r="L41" s="21"/>
      <c r="M41" s="20"/>
      <c r="N41" s="21"/>
      <c r="O41" s="20"/>
      <c r="P41" s="21"/>
      <c r="Q41" s="20"/>
      <c r="R41">
        <f t="shared" si="3"/>
        <v>0</v>
      </c>
      <c r="S41">
        <f t="shared" si="4"/>
        <v>0</v>
      </c>
      <c r="T41">
        <f t="shared" si="5"/>
        <v>0</v>
      </c>
    </row>
    <row r="42" spans="1:20" ht="30" customHeight="1">
      <c r="A42" s="25"/>
      <c r="B42" s="19"/>
      <c r="C42" s="20"/>
      <c r="D42" s="19"/>
      <c r="E42" s="20"/>
      <c r="F42" s="23"/>
      <c r="G42" s="20"/>
      <c r="H42" s="23"/>
      <c r="I42" s="20"/>
      <c r="J42" s="21"/>
      <c r="K42" s="20"/>
      <c r="L42" s="21"/>
      <c r="M42" s="20"/>
      <c r="N42" s="21"/>
      <c r="O42" s="20"/>
      <c r="P42" s="21"/>
      <c r="Q42" s="20"/>
      <c r="R42">
        <f t="shared" si="3"/>
        <v>0</v>
      </c>
      <c r="S42">
        <f t="shared" si="4"/>
        <v>0</v>
      </c>
      <c r="T42">
        <f t="shared" si="5"/>
        <v>0</v>
      </c>
    </row>
    <row r="43" spans="1:20" ht="30" customHeight="1">
      <c r="A43" s="25"/>
      <c r="B43" s="19"/>
      <c r="C43" s="20"/>
      <c r="D43" s="19"/>
      <c r="E43" s="20"/>
      <c r="F43" s="23"/>
      <c r="G43" s="20"/>
      <c r="H43" s="23"/>
      <c r="I43" s="20"/>
      <c r="J43" s="21"/>
      <c r="K43" s="20"/>
      <c r="L43" s="21"/>
      <c r="M43" s="20"/>
      <c r="N43" s="21"/>
      <c r="O43" s="20"/>
      <c r="P43" s="21"/>
      <c r="Q43" s="20"/>
      <c r="R43">
        <f t="shared" si="3"/>
        <v>0</v>
      </c>
      <c r="S43">
        <f t="shared" si="4"/>
        <v>0</v>
      </c>
      <c r="T43">
        <f t="shared" si="5"/>
        <v>0</v>
      </c>
    </row>
    <row r="44" spans="1:20" ht="30" customHeight="1">
      <c r="A44" s="25"/>
      <c r="B44" s="19"/>
      <c r="C44" s="20"/>
      <c r="D44" s="19"/>
      <c r="E44" s="20"/>
      <c r="F44" s="23"/>
      <c r="G44" s="20"/>
      <c r="H44" s="23"/>
      <c r="I44" s="20"/>
      <c r="J44" s="21"/>
      <c r="K44" s="20"/>
      <c r="L44" s="21"/>
      <c r="M44" s="20"/>
      <c r="N44" s="21"/>
      <c r="O44" s="20"/>
      <c r="P44" s="21"/>
      <c r="Q44" s="20"/>
      <c r="R44">
        <f t="shared" si="3"/>
        <v>0</v>
      </c>
      <c r="S44">
        <f t="shared" si="4"/>
        <v>0</v>
      </c>
      <c r="T44">
        <f t="shared" si="5"/>
        <v>0</v>
      </c>
    </row>
    <row r="45" spans="1:20" ht="30" customHeight="1">
      <c r="A45" s="25"/>
      <c r="B45" s="19"/>
      <c r="C45" s="20"/>
      <c r="D45" s="19"/>
      <c r="E45" s="20"/>
      <c r="F45" s="23"/>
      <c r="G45" s="20"/>
      <c r="H45" s="23"/>
      <c r="I45" s="20"/>
      <c r="J45" s="21"/>
      <c r="K45" s="20"/>
      <c r="L45" s="21"/>
      <c r="M45" s="20"/>
      <c r="N45" s="21"/>
      <c r="O45" s="20"/>
      <c r="P45" s="21"/>
      <c r="Q45" s="20"/>
      <c r="R45">
        <f t="shared" si="3"/>
        <v>0</v>
      </c>
      <c r="S45">
        <f t="shared" si="4"/>
        <v>0</v>
      </c>
      <c r="T45">
        <f t="shared" si="5"/>
        <v>0</v>
      </c>
    </row>
    <row r="46" spans="1:20" ht="30" customHeight="1">
      <c r="A46" s="25"/>
      <c r="B46" s="19"/>
      <c r="C46" s="20"/>
      <c r="D46" s="19"/>
      <c r="E46" s="20"/>
      <c r="F46" s="23"/>
      <c r="G46" s="20"/>
      <c r="H46" s="23"/>
      <c r="I46" s="20"/>
      <c r="J46" s="21"/>
      <c r="K46" s="20"/>
      <c r="L46" s="21"/>
      <c r="M46" s="20"/>
      <c r="N46" s="21"/>
      <c r="O46" s="20"/>
      <c r="P46" s="21"/>
      <c r="Q46" s="20"/>
      <c r="R46">
        <f t="shared" si="3"/>
        <v>0</v>
      </c>
      <c r="S46">
        <f t="shared" si="4"/>
        <v>0</v>
      </c>
      <c r="T46">
        <f t="shared" si="5"/>
        <v>0</v>
      </c>
    </row>
    <row r="47" spans="1:20" ht="30" customHeight="1">
      <c r="A47" s="25"/>
      <c r="B47" s="19"/>
      <c r="C47" s="20"/>
      <c r="D47" s="19"/>
      <c r="E47" s="20"/>
      <c r="F47" s="23"/>
      <c r="G47" s="20"/>
      <c r="H47" s="23"/>
      <c r="I47" s="20"/>
      <c r="J47" s="21"/>
      <c r="K47" s="20"/>
      <c r="L47" s="21"/>
      <c r="M47" s="20"/>
      <c r="N47" s="21"/>
      <c r="O47" s="20"/>
      <c r="P47" s="21"/>
      <c r="Q47" s="20"/>
      <c r="R47">
        <f t="shared" si="3"/>
        <v>0</v>
      </c>
      <c r="S47">
        <f t="shared" si="4"/>
        <v>0</v>
      </c>
      <c r="T47">
        <f t="shared" si="5"/>
        <v>0</v>
      </c>
    </row>
    <row r="48" spans="1:20" ht="30" customHeight="1">
      <c r="A48" s="25"/>
      <c r="B48" s="19"/>
      <c r="C48" s="20"/>
      <c r="D48" s="19"/>
      <c r="E48" s="20"/>
      <c r="F48" s="23"/>
      <c r="G48" s="20"/>
      <c r="H48" s="23"/>
      <c r="I48" s="20"/>
      <c r="J48" s="21"/>
      <c r="K48" s="20"/>
      <c r="L48" s="21"/>
      <c r="M48" s="20"/>
      <c r="N48" s="21"/>
      <c r="O48" s="20"/>
      <c r="P48" s="21"/>
      <c r="Q48" s="20"/>
      <c r="R48">
        <f t="shared" si="3"/>
        <v>0</v>
      </c>
      <c r="S48">
        <f t="shared" si="4"/>
        <v>0</v>
      </c>
      <c r="T48">
        <f t="shared" si="5"/>
        <v>0</v>
      </c>
    </row>
    <row r="49" spans="1:20" ht="30" customHeight="1">
      <c r="A49" s="25"/>
      <c r="B49" s="19"/>
      <c r="C49" s="20"/>
      <c r="D49" s="19"/>
      <c r="E49" s="20"/>
      <c r="F49" s="23"/>
      <c r="G49" s="20"/>
      <c r="H49" s="23"/>
      <c r="I49" s="20"/>
      <c r="J49" s="21"/>
      <c r="K49" s="20"/>
      <c r="L49" s="21"/>
      <c r="M49" s="20"/>
      <c r="N49" s="21"/>
      <c r="O49" s="20"/>
      <c r="P49" s="21"/>
      <c r="Q49" s="20"/>
      <c r="R49">
        <f t="shared" si="3"/>
        <v>0</v>
      </c>
      <c r="S49">
        <f t="shared" si="4"/>
        <v>0</v>
      </c>
      <c r="T49">
        <f t="shared" si="5"/>
        <v>0</v>
      </c>
    </row>
    <row r="50" spans="1:20" ht="30" customHeight="1">
      <c r="A50" s="25"/>
      <c r="B50" s="19"/>
      <c r="C50" s="20"/>
      <c r="D50" s="19"/>
      <c r="E50" s="20"/>
      <c r="F50" s="23"/>
      <c r="G50" s="20"/>
      <c r="H50" s="23"/>
      <c r="I50" s="20"/>
      <c r="J50" s="21"/>
      <c r="K50" s="20"/>
      <c r="L50" s="21"/>
      <c r="M50" s="20"/>
      <c r="N50" s="21"/>
      <c r="O50" s="20"/>
      <c r="P50" s="21"/>
      <c r="Q50" s="20"/>
      <c r="R50">
        <f t="shared" si="3"/>
        <v>0</v>
      </c>
      <c r="S50">
        <f t="shared" si="4"/>
        <v>0</v>
      </c>
      <c r="T50">
        <f t="shared" si="5"/>
        <v>0</v>
      </c>
    </row>
  </sheetData>
  <sheetProtection/>
  <mergeCells count="16">
    <mergeCell ref="J1:K1"/>
    <mergeCell ref="J3:K3"/>
    <mergeCell ref="L3:M3"/>
    <mergeCell ref="P3:Q3"/>
    <mergeCell ref="L1:M1"/>
    <mergeCell ref="P1:Q1"/>
    <mergeCell ref="N1:O1"/>
    <mergeCell ref="N3:O3"/>
    <mergeCell ref="B1:C1"/>
    <mergeCell ref="D1:E1"/>
    <mergeCell ref="B3:C3"/>
    <mergeCell ref="D3:E3"/>
    <mergeCell ref="F3:G3"/>
    <mergeCell ref="H3:I3"/>
    <mergeCell ref="H1:I1"/>
    <mergeCell ref="F1:G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4">
      <selection activeCell="H17" sqref="H17"/>
    </sheetView>
  </sheetViews>
  <sheetFormatPr defaultColWidth="11.421875" defaultRowHeight="15"/>
  <cols>
    <col min="1" max="1" width="22.421875" style="0" bestFit="1" customWidth="1"/>
  </cols>
  <sheetData>
    <row r="1" spans="1:5" ht="15">
      <c r="A1" s="37" t="s">
        <v>3</v>
      </c>
      <c r="B1" s="37" t="s">
        <v>4</v>
      </c>
      <c r="C1" s="37" t="s">
        <v>5</v>
      </c>
      <c r="D1" s="7" t="s">
        <v>9</v>
      </c>
      <c r="E1" s="5"/>
    </row>
    <row r="2" spans="1:5" ht="15">
      <c r="A2" s="38"/>
      <c r="B2" s="38"/>
      <c r="C2" s="38"/>
      <c r="D2" s="4" t="s">
        <v>1</v>
      </c>
      <c r="E2" s="4" t="s">
        <v>10</v>
      </c>
    </row>
    <row r="3" spans="1:5" ht="15.75" thickBot="1">
      <c r="A3" s="39"/>
      <c r="B3" s="39"/>
      <c r="C3" s="39"/>
      <c r="D3" s="8"/>
      <c r="E3" s="6"/>
    </row>
    <row r="4" spans="1:5" ht="15">
      <c r="A4" t="str">
        <f>TeilnehmerInnen!A5</f>
        <v>ENGELHARDT Christian</v>
      </c>
      <c r="B4">
        <f>COUNT(TeilnehmerInnen!B5,TeilnehmerInnen!D5,TeilnehmerInnen!F5,TeilnehmerInnen!H5,TeilnehmerInnen!J5,TeilnehmerInnen!L5,TeilnehmerInnen!P5)</f>
        <v>1</v>
      </c>
      <c r="C4" s="15">
        <f>TeilnehmerInnen!R5</f>
        <v>60</v>
      </c>
      <c r="D4" s="12">
        <f>TeilnehmerInnen!S5</f>
        <v>1</v>
      </c>
      <c r="E4">
        <f>TeilnehmerInnen!T5</f>
        <v>85</v>
      </c>
    </row>
    <row r="5" spans="1:5" ht="15">
      <c r="A5" t="str">
        <f>TeilnehmerInnen!A6</f>
        <v>WEIBOLD Robert</v>
      </c>
      <c r="B5">
        <f>COUNT(TeilnehmerInnen!B6,TeilnehmerInnen!D6,TeilnehmerInnen!F6,TeilnehmerInnen!H6,TeilnehmerInnen!J6,TeilnehmerInnen!L6,TeilnehmerInnen!P6)</f>
        <v>1</v>
      </c>
      <c r="C5" s="15">
        <f>TeilnehmerInnen!R6</f>
        <v>100</v>
      </c>
      <c r="D5" s="12">
        <f>TeilnehmerInnen!S6</f>
        <v>1</v>
      </c>
      <c r="E5">
        <f>TeilnehmerInnen!T6</f>
        <v>85</v>
      </c>
    </row>
    <row r="6" spans="1:5" ht="15">
      <c r="A6" t="str">
        <f>TeilnehmerInnen!A7</f>
        <v>ROSSMANN Markus</v>
      </c>
      <c r="B6">
        <f>COUNT(TeilnehmerInnen!B7,TeilnehmerInnen!D7,TeilnehmerInnen!F7,TeilnehmerInnen!H7,TeilnehmerInnen!J7,TeilnehmerInnen!L7,TeilnehmerInnen!P7)</f>
        <v>3</v>
      </c>
      <c r="C6" s="15">
        <f>TeilnehmerInnen!R7</f>
        <v>390</v>
      </c>
      <c r="D6" s="12">
        <f>TeilnehmerInnen!S7</f>
        <v>8</v>
      </c>
      <c r="E6">
        <f>TeilnehmerInnen!T7</f>
        <v>420</v>
      </c>
    </row>
    <row r="7" spans="1:5" ht="15">
      <c r="A7" t="str">
        <f>TeilnehmerInnen!A8</f>
        <v>HELM Mario</v>
      </c>
      <c r="B7">
        <f>COUNT(TeilnehmerInnen!B8,TeilnehmerInnen!D8,TeilnehmerInnen!F8,TeilnehmerInnen!H8,TeilnehmerInnen!J8,TeilnehmerInnen!L8,TeilnehmerInnen!P8)</f>
        <v>1</v>
      </c>
      <c r="C7" s="15">
        <f>TeilnehmerInnen!R8</f>
        <v>70</v>
      </c>
      <c r="D7" s="12">
        <f>TeilnehmerInnen!S8</f>
        <v>1</v>
      </c>
      <c r="E7">
        <f>TeilnehmerInnen!T8</f>
        <v>85</v>
      </c>
    </row>
    <row r="8" spans="1:5" ht="15">
      <c r="A8" t="str">
        <f>TeilnehmerInnen!A9</f>
        <v>KREMER Sindy</v>
      </c>
      <c r="B8">
        <f>COUNT(TeilnehmerInnen!B9,TeilnehmerInnen!D9,TeilnehmerInnen!F9,TeilnehmerInnen!H9,TeilnehmerInnen!J9,TeilnehmerInnen!L9,TeilnehmerInnen!P9)</f>
        <v>1</v>
      </c>
      <c r="C8" s="15">
        <f>TeilnehmerInnen!R9</f>
        <v>80</v>
      </c>
      <c r="D8" s="12">
        <f>TeilnehmerInnen!S9</f>
        <v>1</v>
      </c>
      <c r="E8">
        <f>TeilnehmerInnen!T9</f>
        <v>85</v>
      </c>
    </row>
    <row r="9" spans="1:5" ht="15">
      <c r="A9" t="str">
        <f>TeilnehmerInnen!A10</f>
        <v>PIVK Mario</v>
      </c>
      <c r="B9">
        <f>COUNT(TeilnehmerInnen!B10,TeilnehmerInnen!D10,TeilnehmerInnen!F10,TeilnehmerInnen!H10,TeilnehmerInnen!J10,TeilnehmerInnen!L10,TeilnehmerInnen!P10)</f>
        <v>2</v>
      </c>
      <c r="C9" s="15">
        <f>TeilnehmerInnen!R10</f>
        <v>260</v>
      </c>
      <c r="D9" s="12">
        <f>TeilnehmerInnen!S10</f>
        <v>7</v>
      </c>
      <c r="E9">
        <f>TeilnehmerInnen!T10</f>
        <v>349</v>
      </c>
    </row>
    <row r="10" spans="1:5" ht="15">
      <c r="A10" t="str">
        <f>TeilnehmerInnen!A11</f>
        <v>ECKER Gerhard</v>
      </c>
      <c r="B10">
        <f>COUNT(TeilnehmerInnen!B11,TeilnehmerInnen!D11,TeilnehmerInnen!F11,TeilnehmerInnen!H11,TeilnehmerInnen!J11,TeilnehmerInnen!L11,TeilnehmerInnen!P11)</f>
        <v>1</v>
      </c>
      <c r="C10" s="15">
        <f>TeilnehmerInnen!R11</f>
        <v>30</v>
      </c>
      <c r="D10" s="12">
        <f>TeilnehmerInnen!S11</f>
        <v>2</v>
      </c>
      <c r="E10">
        <f>TeilnehmerInnen!T11</f>
        <v>85</v>
      </c>
    </row>
    <row r="11" spans="1:5" ht="15">
      <c r="A11" t="str">
        <f>TeilnehmerInnen!A12</f>
        <v>ROSENSTEINER Georg</v>
      </c>
      <c r="B11">
        <f>COUNT(TeilnehmerInnen!B12,TeilnehmerInnen!D12,TeilnehmerInnen!F12,TeilnehmerInnen!H12,TeilnehmerInnen!J12,TeilnehmerInnen!L12,TeilnehmerInnen!P12)</f>
        <v>1</v>
      </c>
      <c r="C11" s="15">
        <f>TeilnehmerInnen!R12</f>
        <v>90</v>
      </c>
      <c r="D11" s="12">
        <f>TeilnehmerInnen!S12</f>
        <v>2</v>
      </c>
      <c r="E11">
        <f>TeilnehmerInnen!T12</f>
        <v>85</v>
      </c>
    </row>
    <row r="12" spans="1:5" ht="15">
      <c r="A12" t="str">
        <f>TeilnehmerInnen!A13</f>
        <v>ROSENSTEINER Benedikt</v>
      </c>
      <c r="B12">
        <f>COUNT(TeilnehmerInnen!B13,TeilnehmerInnen!D13,TeilnehmerInnen!F13,TeilnehmerInnen!H13,TeilnehmerInnen!J13,TeilnehmerInnen!L13,TeilnehmerInnen!P13)</f>
        <v>2</v>
      </c>
      <c r="C12" s="15">
        <f>TeilnehmerInnen!R13</f>
        <v>150</v>
      </c>
      <c r="D12" s="12">
        <f>TeilnehmerInnen!S13</f>
        <v>4</v>
      </c>
      <c r="E12">
        <f>TeilnehmerInnen!T13</f>
        <v>155</v>
      </c>
    </row>
    <row r="13" spans="1:5" ht="15">
      <c r="A13" t="str">
        <f>TeilnehmerInnen!A14</f>
        <v>GAMS Wolfgang</v>
      </c>
      <c r="B13">
        <f>COUNT(TeilnehmerInnen!B14,TeilnehmerInnen!D14,TeilnehmerInnen!F14,TeilnehmerInnen!H14,TeilnehmerInnen!J14,TeilnehmerInnen!L14,TeilnehmerInnen!P14)</f>
        <v>1</v>
      </c>
      <c r="C13" s="15">
        <f>TeilnehmerInnen!R14</f>
        <v>60</v>
      </c>
      <c r="D13" s="12">
        <f>TeilnehmerInnen!S14</f>
        <v>2</v>
      </c>
      <c r="E13">
        <f>TeilnehmerInnen!T14</f>
        <v>85</v>
      </c>
    </row>
    <row r="14" spans="1:5" ht="15">
      <c r="A14" t="str">
        <f>TeilnehmerInnen!A15</f>
        <v>HITZENBERGER Tina</v>
      </c>
      <c r="B14">
        <f>COUNT(TeilnehmerInnen!B15,TeilnehmerInnen!D15,TeilnehmerInnen!F15,TeilnehmerInnen!H15,TeilnehmerInnen!J15,TeilnehmerInnen!L15,TeilnehmerInnen!P15)</f>
        <v>3</v>
      </c>
      <c r="C14" s="15">
        <f>TeilnehmerInnen!R15</f>
        <v>270</v>
      </c>
      <c r="D14" s="12">
        <f>TeilnehmerInnen!S15</f>
        <v>9</v>
      </c>
      <c r="E14">
        <f>TeilnehmerInnen!T15</f>
        <v>419</v>
      </c>
    </row>
    <row r="15" spans="1:5" ht="15">
      <c r="A15" t="str">
        <f>TeilnehmerInnen!A16</f>
        <v>SCHELLENBACHER Alfred</v>
      </c>
      <c r="B15">
        <f>COUNT(TeilnehmerInnen!B16,TeilnehmerInnen!D16,TeilnehmerInnen!F16,TeilnehmerInnen!H16,TeilnehmerInnen!J16,TeilnehmerInnen!L16,TeilnehmerInnen!P16)</f>
        <v>4</v>
      </c>
      <c r="C15" s="15">
        <f>TeilnehmerInnen!R16</f>
        <v>360</v>
      </c>
      <c r="D15" s="12">
        <f>TeilnehmerInnen!S16</f>
        <v>12</v>
      </c>
      <c r="E15">
        <f>TeilnehmerInnen!T16</f>
        <v>546</v>
      </c>
    </row>
    <row r="16" spans="1:5" ht="15">
      <c r="A16" t="str">
        <f>TeilnehmerInnen!A17</f>
        <v>KÖHLER Jürgen</v>
      </c>
      <c r="B16">
        <f>COUNT(TeilnehmerInnen!B17,TeilnehmerInnen!D17,TeilnehmerInnen!F17,TeilnehmerInnen!H17,TeilnehmerInnen!J17,TeilnehmerInnen!L17,TeilnehmerInnen!P17)</f>
        <v>2</v>
      </c>
      <c r="C16" s="15">
        <f>TeilnehmerInnen!R17</f>
        <v>110</v>
      </c>
      <c r="D16" s="12">
        <f>TeilnehmerInnen!S17</f>
        <v>4</v>
      </c>
      <c r="E16">
        <f>TeilnehmerInnen!T17</f>
        <v>151</v>
      </c>
    </row>
    <row r="17" spans="1:5" ht="15">
      <c r="A17" t="str">
        <f>TeilnehmerInnen!A18</f>
        <v>BURGER Marcus</v>
      </c>
      <c r="B17">
        <f>COUNT(TeilnehmerInnen!B18,TeilnehmerInnen!D18,TeilnehmerInnen!F18,TeilnehmerInnen!H18,TeilnehmerInnen!J18,TeilnehmerInnen!L18,TeilnehmerInnen!P18)</f>
        <v>1</v>
      </c>
      <c r="C17" s="15">
        <f>TeilnehmerInnen!R18</f>
        <v>100</v>
      </c>
      <c r="D17" s="12">
        <f>TeilnehmerInnen!S18</f>
        <v>2</v>
      </c>
      <c r="E17">
        <f>TeilnehmerInnen!T18</f>
        <v>66</v>
      </c>
    </row>
    <row r="18" spans="1:5" ht="15">
      <c r="A18" t="str">
        <f>TeilnehmerInnen!A19</f>
        <v>WALTHER Stefan</v>
      </c>
      <c r="B18">
        <f>COUNT(TeilnehmerInnen!B19,TeilnehmerInnen!D19,TeilnehmerInnen!F19,TeilnehmerInnen!H19,TeilnehmerInnen!J19,TeilnehmerInnen!L19,TeilnehmerInnen!P19)</f>
        <v>1</v>
      </c>
      <c r="C18" s="15">
        <f>TeilnehmerInnen!R19</f>
        <v>80</v>
      </c>
      <c r="D18" s="12">
        <f>TeilnehmerInnen!S19</f>
        <v>2</v>
      </c>
      <c r="E18">
        <f>TeilnehmerInnen!T19</f>
        <v>70</v>
      </c>
    </row>
    <row r="19" spans="1:5" ht="15">
      <c r="A19" t="str">
        <f>TeilnehmerInnen!A20</f>
        <v>PESENDORFER Kerstin</v>
      </c>
      <c r="B19">
        <f>COUNT(TeilnehmerInnen!B20,TeilnehmerInnen!D20,TeilnehmerInnen!F20,TeilnehmerInnen!H20,TeilnehmerInnen!J20,TeilnehmerInnen!L20,TeilnehmerInnen!P20)</f>
        <v>1</v>
      </c>
      <c r="C19" s="15">
        <f>TeilnehmerInnen!R20</f>
        <v>40</v>
      </c>
      <c r="D19" s="12">
        <f>TeilnehmerInnen!S20</f>
        <v>2</v>
      </c>
      <c r="E19">
        <f>TeilnehmerInnen!T20</f>
        <v>70</v>
      </c>
    </row>
    <row r="20" spans="1:5" ht="15">
      <c r="A20" t="str">
        <f>TeilnehmerInnen!A21</f>
        <v>PANZENBÖCK Nina</v>
      </c>
      <c r="B20">
        <f>COUNT(TeilnehmerInnen!B21,TeilnehmerInnen!D21,TeilnehmerInnen!F21,TeilnehmerInnen!H21,TeilnehmerInnen!J21,TeilnehmerInnen!L21,TeilnehmerInnen!P21)</f>
        <v>1</v>
      </c>
      <c r="C20" s="15">
        <f>TeilnehmerInnen!R21</f>
        <v>90</v>
      </c>
      <c r="D20" s="12">
        <f>TeilnehmerInnen!S21</f>
        <v>2</v>
      </c>
      <c r="E20">
        <f>TeilnehmerInnen!T21</f>
        <v>70</v>
      </c>
    </row>
    <row r="21" spans="1:5" ht="15">
      <c r="A21" t="str">
        <f>TeilnehmerInnen!A22</f>
        <v>THEINER Egon</v>
      </c>
      <c r="B21">
        <f>COUNT(TeilnehmerInnen!B22,TeilnehmerInnen!D22,TeilnehmerInnen!F22,TeilnehmerInnen!H22,TeilnehmerInnen!J22,TeilnehmerInnen!L22,TeilnehmerInnen!P22)</f>
        <v>1</v>
      </c>
      <c r="C21" s="15">
        <f>TeilnehmerInnen!R22</f>
        <v>90</v>
      </c>
      <c r="D21" s="12">
        <f>TeilnehmerInnen!S22</f>
        <v>3</v>
      </c>
      <c r="E21">
        <f>TeilnehmerInnen!T22</f>
        <v>127</v>
      </c>
    </row>
    <row r="22" spans="1:5" ht="15">
      <c r="A22" t="str">
        <f>TeilnehmerInnen!A23</f>
        <v>ERKER Erich</v>
      </c>
      <c r="B22">
        <f>COUNT(TeilnehmerInnen!B23,TeilnehmerInnen!D23,TeilnehmerInnen!F23,TeilnehmerInnen!H23,TeilnehmerInnen!J23,TeilnehmerInnen!L23,TeilnehmerInnen!P23)</f>
        <v>1</v>
      </c>
      <c r="C22" s="15">
        <f>TeilnehmerInnen!R23</f>
        <v>80</v>
      </c>
      <c r="D22" s="12">
        <f>TeilnehmerInnen!S23</f>
        <v>3</v>
      </c>
      <c r="E22">
        <f>TeilnehmerInnen!T23</f>
        <v>127</v>
      </c>
    </row>
  </sheetData>
  <sheetProtection/>
  <mergeCells count="3">
    <mergeCell ref="A1:A3"/>
    <mergeCell ref="B1:B3"/>
    <mergeCell ref="C1:C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Benedikt</dc:creator>
  <cp:keywords/>
  <dc:description/>
  <cp:lastModifiedBy>Marcel Fahrengruber</cp:lastModifiedBy>
  <dcterms:created xsi:type="dcterms:W3CDTF">2016-05-01T14:45:36Z</dcterms:created>
  <dcterms:modified xsi:type="dcterms:W3CDTF">2019-11-01T11:10:45Z</dcterms:modified>
  <cp:category/>
  <cp:version/>
  <cp:contentType/>
  <cp:contentStatus/>
</cp:coreProperties>
</file>